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codeName="ЭтаКнига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v\Desktop\"/>
    </mc:Choice>
  </mc:AlternateContent>
  <xr:revisionPtr revIDLastSave="0" documentId="13_ncr:1_{690198BA-F735-4BF3-B4E7-8FDCE2F70C0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ETF в IB" sheetId="6" r:id="rId1"/>
    <sheet name="Облигации в IB" sheetId="5" r:id="rId2"/>
  </sheets>
  <calcPr calcId="191029"/>
</workbook>
</file>

<file path=xl/calcChain.xml><?xml version="1.0" encoding="utf-8"?>
<calcChain xmlns="http://schemas.openxmlformats.org/spreadsheetml/2006/main">
  <c r="I4" i="5" l="1"/>
  <c r="I18" i="5" s="1"/>
  <c r="I49" i="5" l="1"/>
  <c r="I41" i="5"/>
  <c r="I33" i="5"/>
  <c r="I72" i="5"/>
  <c r="I64" i="5"/>
  <c r="I56" i="5"/>
  <c r="I40" i="5"/>
  <c r="I24" i="5"/>
  <c r="I71" i="5"/>
  <c r="I63" i="5"/>
  <c r="I55" i="5"/>
  <c r="I47" i="5"/>
  <c r="I31" i="5"/>
  <c r="I23" i="5"/>
  <c r="I10" i="5"/>
  <c r="I54" i="5"/>
  <c r="I46" i="5"/>
  <c r="I38" i="5"/>
  <c r="I30" i="5"/>
  <c r="I16" i="5"/>
  <c r="I69" i="5"/>
  <c r="I61" i="5"/>
  <c r="I37" i="5"/>
  <c r="I29" i="5"/>
  <c r="I68" i="5"/>
  <c r="I52" i="5"/>
  <c r="I36" i="5"/>
  <c r="I21" i="5"/>
  <c r="I67" i="5"/>
  <c r="I51" i="5"/>
  <c r="I27" i="5"/>
  <c r="I13" i="5"/>
  <c r="I66" i="5"/>
  <c r="I58" i="5"/>
  <c r="I50" i="5"/>
  <c r="I34" i="5"/>
  <c r="I26" i="5"/>
  <c r="I19" i="5"/>
  <c r="I12" i="5"/>
  <c r="I60" i="5"/>
  <c r="I44" i="5"/>
  <c r="I14" i="5"/>
  <c r="I59" i="5"/>
  <c r="I43" i="5"/>
  <c r="I79" i="5"/>
  <c r="I78" i="5"/>
  <c r="I7" i="5"/>
  <c r="I8" i="5"/>
  <c r="I77" i="5"/>
  <c r="I76" i="5"/>
  <c r="I75" i="5"/>
</calcChain>
</file>

<file path=xl/sharedStrings.xml><?xml version="1.0" encoding="utf-8"?>
<sst xmlns="http://schemas.openxmlformats.org/spreadsheetml/2006/main" count="391" uniqueCount="185">
  <si>
    <t>ISIN</t>
  </si>
  <si>
    <t>Эмитент</t>
  </si>
  <si>
    <t>погашение</t>
  </si>
  <si>
    <t>USD</t>
  </si>
  <si>
    <t>1 год</t>
  </si>
  <si>
    <t>2 года</t>
  </si>
  <si>
    <t>3 года</t>
  </si>
  <si>
    <t>4 года</t>
  </si>
  <si>
    <t>5 лет</t>
  </si>
  <si>
    <t>iShares $ Treasury Bond 0-1yr UCITS ETF</t>
  </si>
  <si>
    <t>IE00BGSF1X88</t>
  </si>
  <si>
    <t>U.S. Treasury 0-1 Year Bond UCITS ETF - (USD) Accumulating (VDST)</t>
  </si>
  <si>
    <t>IE00BLRPPV00</t>
  </si>
  <si>
    <t>EUR</t>
  </si>
  <si>
    <t>Xtrackers II EUR Overnight Rate Swap UCITS ETF 1C</t>
  </si>
  <si>
    <t>LU0290358497</t>
  </si>
  <si>
    <t>iShares $ High Yield Corp Bond UCITS ETF</t>
  </si>
  <si>
    <t>IE00BYXYYL56</t>
  </si>
  <si>
    <t>iShares $ Short Duration Corp Bond UCITS ETF</t>
  </si>
  <si>
    <t>IE00BYXYYP94</t>
  </si>
  <si>
    <t>iShares J.P. Morgan $ EM Corp Bond UCITS ETF</t>
  </si>
  <si>
    <t>IE00BFM6TD65</t>
  </si>
  <si>
    <t>Денежный рынок USD (низкий риск, доходность овернайт)</t>
  </si>
  <si>
    <t>Денежный рынок EUR (низкий риск, доходность овернайт)</t>
  </si>
  <si>
    <t>Тип / Название</t>
  </si>
  <si>
    <t>Валюта</t>
  </si>
  <si>
    <t>Коммиссия
фонда</t>
  </si>
  <si>
    <t>Доходность
облигаций к погашению</t>
  </si>
  <si>
    <t>Среднесрочные корпоративные облигации развивающихся стран в USD</t>
  </si>
  <si>
    <t>CUSIP</t>
  </si>
  <si>
    <t>US071813CH07</t>
  </si>
  <si>
    <t>071813CH0</t>
  </si>
  <si>
    <t>Baxter International Inc</t>
  </si>
  <si>
    <t>US00206RGG11</t>
  </si>
  <si>
    <t>00206RGG1</t>
  </si>
  <si>
    <t>AT&amp;T Inc</t>
  </si>
  <si>
    <t>General Motors Financial Company Inc</t>
  </si>
  <si>
    <t>37045XDZ6</t>
  </si>
  <si>
    <t>US37045XDZ69</t>
  </si>
  <si>
    <t>Altria Group Inc</t>
  </si>
  <si>
    <t>Travelers Companies Inc</t>
  </si>
  <si>
    <t>Wells Fargo &amp; Co</t>
  </si>
  <si>
    <t>Unum Group</t>
  </si>
  <si>
    <t>US903192AA01</t>
  </si>
  <si>
    <t>903192AA0</t>
  </si>
  <si>
    <t>Jefferies Financial Group Inc</t>
  </si>
  <si>
    <t>US47233JBH05</t>
  </si>
  <si>
    <t>47233JBH0</t>
  </si>
  <si>
    <t>AXA SA</t>
  </si>
  <si>
    <t>US054536AA57</t>
  </si>
  <si>
    <t>054536AA5</t>
  </si>
  <si>
    <t>AA-</t>
  </si>
  <si>
    <t>Verizon Communications Inc</t>
  </si>
  <si>
    <t>US92344GAM87</t>
  </si>
  <si>
    <t>92344GAM8</t>
  </si>
  <si>
    <t>A-</t>
  </si>
  <si>
    <t>Citigroup Inc</t>
  </si>
  <si>
    <t>A</t>
  </si>
  <si>
    <t>Toyota Motor Credit Corp</t>
  </si>
  <si>
    <t>US89236TJQ94</t>
  </si>
  <si>
    <t>89236TJQ9</t>
  </si>
  <si>
    <t>A+</t>
  </si>
  <si>
    <t>Intel Corp</t>
  </si>
  <si>
    <t>US458140AN04</t>
  </si>
  <si>
    <t>458140AN0</t>
  </si>
  <si>
    <t>Conocophillips</t>
  </si>
  <si>
    <t>US20825CAF14</t>
  </si>
  <si>
    <t>20825CAF1</t>
  </si>
  <si>
    <t>Progressive Corp</t>
  </si>
  <si>
    <t>US743315AL75</t>
  </si>
  <si>
    <t>743315AL7</t>
  </si>
  <si>
    <t>John Deere Capital Corp</t>
  </si>
  <si>
    <t>US24422EXE49</t>
  </si>
  <si>
    <t>24422EXE4</t>
  </si>
  <si>
    <t>US172967CC36</t>
  </si>
  <si>
    <t>172967CC3</t>
  </si>
  <si>
    <t>Goldman Sachs Group Inc</t>
  </si>
  <si>
    <t>ConocoPhillips Co</t>
  </si>
  <si>
    <t>US20826FBF27</t>
  </si>
  <si>
    <t>20826FBF2</t>
  </si>
  <si>
    <t>6 лет</t>
  </si>
  <si>
    <t>7 лет</t>
  </si>
  <si>
    <t>8 лет</t>
  </si>
  <si>
    <t>9 лет</t>
  </si>
  <si>
    <t>10 лет</t>
  </si>
  <si>
    <t>Honeywell International Inc</t>
  </si>
  <si>
    <t>US438516CM68</t>
  </si>
  <si>
    <t>438516CM6</t>
  </si>
  <si>
    <t>Philip Morris International Inc</t>
  </si>
  <si>
    <t>US718172BD03</t>
  </si>
  <si>
    <t>718172BD0</t>
  </si>
  <si>
    <t>Bank of America Corp</t>
  </si>
  <si>
    <t>US94974BFP04</t>
  </si>
  <si>
    <t>94974BFP0</t>
  </si>
  <si>
    <t>XL Group Ltd</t>
  </si>
  <si>
    <t>98420EAB1</t>
  </si>
  <si>
    <t>US98420EAB11</t>
  </si>
  <si>
    <t>20 лет</t>
  </si>
  <si>
    <t>Motorola Solutions Inc</t>
  </si>
  <si>
    <t>US620076BF55</t>
  </si>
  <si>
    <t>620076BF5</t>
  </si>
  <si>
    <t>US38141GVR28</t>
  </si>
  <si>
    <t>38141GVR2</t>
  </si>
  <si>
    <t>47233JAG3</t>
  </si>
  <si>
    <t>US47233JAG31</t>
  </si>
  <si>
    <t>US06051GFL86</t>
  </si>
  <si>
    <t>06051GFL8</t>
  </si>
  <si>
    <t>US172967KA87</t>
  </si>
  <si>
    <t>172967KA8</t>
  </si>
  <si>
    <t>US338915AH41</t>
  </si>
  <si>
    <t>338915AH4</t>
  </si>
  <si>
    <t>Suncor Energy Inc</t>
  </si>
  <si>
    <t>US71644EAF97</t>
  </si>
  <si>
    <t>71644EAF9</t>
  </si>
  <si>
    <t>Sumitomo Mitsui Financial Group Inc</t>
  </si>
  <si>
    <t>US86562MBG42</t>
  </si>
  <si>
    <t>86562MBG4</t>
  </si>
  <si>
    <t>US949746TB78</t>
  </si>
  <si>
    <t>949746TB7</t>
  </si>
  <si>
    <t>US92857TAH05</t>
  </si>
  <si>
    <t>92857TAH0</t>
  </si>
  <si>
    <t>Vodafone Group PLC</t>
  </si>
  <si>
    <t>Ovintiv Inc</t>
  </si>
  <si>
    <t>US012873AK13</t>
  </si>
  <si>
    <t>012873AK1</t>
  </si>
  <si>
    <t>US867229AC03</t>
  </si>
  <si>
    <t>867229AC0</t>
  </si>
  <si>
    <t>Royal Bank of Canada</t>
  </si>
  <si>
    <t>US78016EYH43</t>
  </si>
  <si>
    <t>78016EYH4</t>
  </si>
  <si>
    <t>Boeing Co</t>
  </si>
  <si>
    <t>097023AU9</t>
  </si>
  <si>
    <t>US097023AU94</t>
  </si>
  <si>
    <t>US89417EAJ82</t>
  </si>
  <si>
    <t>89417EAJ8</t>
  </si>
  <si>
    <t>02209SAR4</t>
  </si>
  <si>
    <t>US02209SAR40</t>
  </si>
  <si>
    <t>BBB</t>
  </si>
  <si>
    <t>FR0012395689</t>
  </si>
  <si>
    <t>Credit Agricole SA</t>
  </si>
  <si>
    <t>FR0013076353</t>
  </si>
  <si>
    <t>Mercedes-Benz International Finance BV</t>
  </si>
  <si>
    <t>DE000A2YNZW8</t>
  </si>
  <si>
    <t>BMW Finance NV</t>
  </si>
  <si>
    <t>XS1747444831</t>
  </si>
  <si>
    <t>Siemens Financieringsmaatschappij NV</t>
  </si>
  <si>
    <t>XS1955187775</t>
  </si>
  <si>
    <t>Volkswagen Leasing GmbH</t>
  </si>
  <si>
    <t>XS2282095970</t>
  </si>
  <si>
    <t>XS1861206636</t>
  </si>
  <si>
    <t>Mercedes Benz Group AG</t>
  </si>
  <si>
    <t>DE000A2YNZX6</t>
  </si>
  <si>
    <t>XS2107332640</t>
  </si>
  <si>
    <t>DE000A2TR083</t>
  </si>
  <si>
    <t>Deutsche Telekom International Finance BV</t>
  </si>
  <si>
    <t>XS0553728709</t>
  </si>
  <si>
    <t>BBB+</t>
  </si>
  <si>
    <t>DE000A2YPFU9</t>
  </si>
  <si>
    <t>XS2694874533</t>
  </si>
  <si>
    <t>Deutsche Bahn Finance GmbH</t>
  </si>
  <si>
    <t>XS2391406530</t>
  </si>
  <si>
    <t>AA+</t>
  </si>
  <si>
    <t>XS0162513211</t>
  </si>
  <si>
    <t>E On International Finance BV</t>
  </si>
  <si>
    <t>Electricite De France SA</t>
  </si>
  <si>
    <t>XS0162990229</t>
  </si>
  <si>
    <t>XS2698773913</t>
  </si>
  <si>
    <t>PSA Tresorerie GIE</t>
  </si>
  <si>
    <t>FR0010014845</t>
  </si>
  <si>
    <t>iShares Core € Corp Bond UCITS ETF</t>
  </si>
  <si>
    <t>IE00BF11F565</t>
  </si>
  <si>
    <t>IE000RHYOR04</t>
  </si>
  <si>
    <t>iShares € Ultrashort Bond UCITS ETF</t>
  </si>
  <si>
    <t>BBB-</t>
  </si>
  <si>
    <t>ETF на облигации в USD и EUR с капитализацией доходов (Accumulating)</t>
  </si>
  <si>
    <t>Ликвидные облигации инвестиционного качества в USD и EUR</t>
  </si>
  <si>
    <t>Валюта
номинала</t>
  </si>
  <si>
    <t>Ближайшая
дата</t>
  </si>
  <si>
    <t>Лет
до даты</t>
  </si>
  <si>
    <t>Событие
в дату</t>
  </si>
  <si>
    <t>Кредитное
качество</t>
  </si>
  <si>
    <t>Целевой
срок</t>
  </si>
  <si>
    <t>Эффективная
доходность, %</t>
  </si>
  <si>
    <t>НЕ ЯВЛЯЕТСЯ ИНВЕСТИЦИОННОЙ РЕКОМЕНДАЦИЕЙ</t>
  </si>
  <si>
    <t>Среднесрочные корпоративные облигации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</si>
</sst>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7" x14ac:knownFonts="1">
    <font>
      <sz val="11"/>
      <name val="Calibri"/>
    </font>
    <font>
      <b/>
      <sz val="9"/>
      <name val="Calibri"/>
      <family val="2"/>
      <charset val="204"/>
    </font>
    <font>
      <sz val="9"/>
      <name val="Calibri"/>
      <family val="2"/>
      <charset val="204"/>
    </font>
    <font>
      <b/>
      <sz val="9"/>
      <color theme="9" tint="-0.499984740745262"/>
      <name val="Calibri"/>
      <family val="2"/>
      <charset val="204"/>
    </font>
    <font>
      <b/>
      <sz val="14"/>
      <name val="Calibri"/>
      <family val="2"/>
      <charset val="204"/>
    </font>
    <font>
      <b/>
      <sz val="16"/>
      <name val="Calibri"/>
      <family val="2"/>
      <charset val="204"/>
    </font>
    <font>
      <sz val="9"/>
      <color theme="0" tint="-4.9989318521683403E-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4" fontId="1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0" xfId="0" applyFont="1"/>
    <xf numFmtId="0" fontId="1" fillId="2" borderId="0" xfId="0" applyFont="1" applyFill="1"/>
    <xf numFmtId="0" fontId="2" fillId="2" borderId="0" xfId="0" applyFont="1" applyFill="1"/>
    <xf numFmtId="10" fontId="2" fillId="2" borderId="0" xfId="0" applyNumberFormat="1" applyFont="1" applyFill="1"/>
    <xf numFmtId="10" fontId="1" fillId="2" borderId="0" xfId="0" applyNumberFormat="1" applyFont="1" applyFill="1"/>
    <xf numFmtId="164" fontId="1" fillId="2" borderId="0" xfId="0" applyNumberFormat="1" applyFont="1" applyFill="1" applyAlignment="1">
      <alignment horizontal="left"/>
    </xf>
    <xf numFmtId="14" fontId="2" fillId="2" borderId="0" xfId="0" applyNumberFormat="1" applyFont="1" applyFill="1"/>
    <xf numFmtId="0" fontId="0" fillId="2" borderId="0" xfId="0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0" fontId="0" fillId="2" borderId="0" xfId="0" applyFill="1"/>
    <xf numFmtId="0" fontId="2" fillId="2" borderId="1" xfId="0" applyFont="1" applyFill="1" applyBorder="1"/>
    <xf numFmtId="0" fontId="2" fillId="3" borderId="0" xfId="0" applyFont="1" applyFill="1"/>
    <xf numFmtId="0" fontId="1" fillId="3" borderId="0" xfId="0" applyFont="1" applyFill="1"/>
    <xf numFmtId="10" fontId="2" fillId="3" borderId="0" xfId="0" applyNumberFormat="1" applyFont="1" applyFill="1"/>
    <xf numFmtId="10" fontId="1" fillId="3" borderId="0" xfId="0" applyNumberFormat="1" applyFont="1" applyFill="1"/>
    <xf numFmtId="0" fontId="0" fillId="2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4" fillId="2" borderId="1" xfId="0" applyFont="1" applyFill="1" applyBorder="1"/>
    <xf numFmtId="2" fontId="2" fillId="2" borderId="0" xfId="0" applyNumberFormat="1" applyFont="1" applyFill="1"/>
    <xf numFmtId="0" fontId="5" fillId="2" borderId="1" xfId="0" applyFont="1" applyFill="1" applyBorder="1"/>
    <xf numFmtId="14" fontId="0" fillId="2" borderId="0" xfId="0" applyNumberFormat="1" applyFill="1" applyAlignment="1">
      <alignment horizontal="left"/>
    </xf>
    <xf numFmtId="2" fontId="2" fillId="2" borderId="1" xfId="0" applyNumberFormat="1" applyFont="1" applyFill="1" applyBorder="1"/>
    <xf numFmtId="0" fontId="1" fillId="3" borderId="0" xfId="0" applyFont="1" applyFill="1" applyAlignment="1">
      <alignment horizontal="left"/>
    </xf>
    <xf numFmtId="14" fontId="1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2" fontId="1" fillId="3" borderId="0" xfId="0" applyNumberFormat="1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  <xf numFmtId="14" fontId="6" fillId="2" borderId="0" xfId="0" applyNumberFormat="1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14" fontId="1" fillId="3" borderId="0" xfId="0" applyNumberFormat="1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1" defaultTableStyle="TableStyleMedium9" defaultPivotStyle="PivotStyleMedium4">
    <tableStyle name="Invisible" pivot="0" table="0" count="0" xr9:uid="{634740BE-6BA8-442D-A4B6-5070FAA1A8E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503B-7CA0-4251-9832-99518561FB8B}">
  <dimension ref="A2:I23"/>
  <sheetViews>
    <sheetView tabSelected="1" workbookViewId="0">
      <selection activeCell="B2" sqref="B2"/>
    </sheetView>
  </sheetViews>
  <sheetFormatPr defaultRowHeight="15" x14ac:dyDescent="0.25"/>
  <cols>
    <col min="1" max="1" width="9.140625" style="14"/>
    <col min="2" max="2" width="57" style="14" customWidth="1"/>
    <col min="3" max="3" width="7.7109375" style="14" customWidth="1"/>
    <col min="4" max="4" width="14.7109375" style="14" customWidth="1"/>
    <col min="5" max="5" width="13.28515625" style="14" customWidth="1"/>
    <col min="6" max="6" width="13.5703125" style="14" customWidth="1"/>
    <col min="7" max="9" width="9.140625" style="14"/>
  </cols>
  <sheetData>
    <row r="2" spans="2:6" ht="18.75" x14ac:dyDescent="0.3">
      <c r="B2" s="24" t="s">
        <v>174</v>
      </c>
      <c r="C2" s="15"/>
      <c r="D2" s="15"/>
      <c r="E2" s="15"/>
      <c r="F2" s="15"/>
    </row>
    <row r="3" spans="2:6" x14ac:dyDescent="0.25">
      <c r="B3" s="7"/>
      <c r="C3" s="7"/>
      <c r="D3" s="7"/>
      <c r="E3" s="7"/>
      <c r="F3" s="7"/>
    </row>
    <row r="4" spans="2:6" ht="36.75" x14ac:dyDescent="0.25">
      <c r="B4" s="21" t="s">
        <v>24</v>
      </c>
      <c r="C4" s="21" t="s">
        <v>25</v>
      </c>
      <c r="D4" s="21" t="s">
        <v>0</v>
      </c>
      <c r="E4" s="22" t="s">
        <v>26</v>
      </c>
      <c r="F4" s="22" t="s">
        <v>27</v>
      </c>
    </row>
    <row r="5" spans="2:6" ht="9.75" customHeight="1" x14ac:dyDescent="0.25">
      <c r="B5" s="7"/>
      <c r="C5" s="7"/>
      <c r="D5" s="7"/>
      <c r="E5" s="7"/>
      <c r="F5" s="7"/>
    </row>
    <row r="6" spans="2:6" x14ac:dyDescent="0.25">
      <c r="B6" s="6" t="s">
        <v>22</v>
      </c>
      <c r="C6" s="7"/>
      <c r="D6" s="6"/>
      <c r="E6" s="7"/>
      <c r="F6" s="6"/>
    </row>
    <row r="7" spans="2:6" x14ac:dyDescent="0.25">
      <c r="B7" s="16" t="s">
        <v>9</v>
      </c>
      <c r="C7" s="16" t="s">
        <v>3</v>
      </c>
      <c r="D7" s="17" t="s">
        <v>10</v>
      </c>
      <c r="E7" s="18">
        <v>6.9999999999999999E-4</v>
      </c>
      <c r="F7" s="19">
        <v>5.1700000000000003E-2</v>
      </c>
    </row>
    <row r="8" spans="2:6" x14ac:dyDescent="0.25">
      <c r="B8" s="7" t="s">
        <v>11</v>
      </c>
      <c r="C8" s="7" t="s">
        <v>3</v>
      </c>
      <c r="D8" s="6" t="s">
        <v>12</v>
      </c>
      <c r="E8" s="8">
        <v>6.9999999999999999E-4</v>
      </c>
      <c r="F8" s="9">
        <v>5.3999999999999999E-2</v>
      </c>
    </row>
    <row r="9" spans="2:6" ht="8.25" customHeight="1" x14ac:dyDescent="0.25">
      <c r="B9" s="7"/>
      <c r="C9" s="7"/>
      <c r="D9" s="6"/>
      <c r="E9" s="7"/>
      <c r="F9" s="9"/>
    </row>
    <row r="10" spans="2:6" x14ac:dyDescent="0.25">
      <c r="B10" s="6" t="s">
        <v>23</v>
      </c>
      <c r="C10" s="7"/>
      <c r="D10" s="6"/>
      <c r="E10" s="7"/>
      <c r="F10" s="9"/>
    </row>
    <row r="11" spans="2:6" x14ac:dyDescent="0.25">
      <c r="B11" s="16" t="s">
        <v>172</v>
      </c>
      <c r="C11" s="16" t="s">
        <v>13</v>
      </c>
      <c r="D11" s="17" t="s">
        <v>171</v>
      </c>
      <c r="E11" s="18">
        <v>8.9999999999999998E-4</v>
      </c>
      <c r="F11" s="19">
        <v>4.1500000000000002E-2</v>
      </c>
    </row>
    <row r="12" spans="2:6" x14ac:dyDescent="0.25">
      <c r="B12" s="7" t="s">
        <v>14</v>
      </c>
      <c r="C12" s="7" t="s">
        <v>13</v>
      </c>
      <c r="D12" s="6" t="s">
        <v>15</v>
      </c>
      <c r="E12" s="8">
        <v>1E-3</v>
      </c>
      <c r="F12" s="9">
        <v>3.5999999999999997E-2</v>
      </c>
    </row>
    <row r="13" spans="2:6" ht="7.5" customHeight="1" x14ac:dyDescent="0.25">
      <c r="B13" s="7"/>
      <c r="C13" s="7"/>
      <c r="D13" s="6"/>
      <c r="E13" s="7"/>
      <c r="F13" s="9"/>
    </row>
    <row r="14" spans="2:6" x14ac:dyDescent="0.25">
      <c r="B14" s="6" t="s">
        <v>184</v>
      </c>
      <c r="C14" s="7"/>
      <c r="D14" s="6"/>
      <c r="E14" s="7"/>
      <c r="F14" s="9"/>
    </row>
    <row r="15" spans="2:6" x14ac:dyDescent="0.25">
      <c r="B15" s="16" t="s">
        <v>18</v>
      </c>
      <c r="C15" s="16" t="s">
        <v>3</v>
      </c>
      <c r="D15" s="17" t="s">
        <v>19</v>
      </c>
      <c r="E15" s="18">
        <v>2E-3</v>
      </c>
      <c r="F15" s="19">
        <v>5.04E-2</v>
      </c>
    </row>
    <row r="16" spans="2:6" x14ac:dyDescent="0.25">
      <c r="B16" s="7" t="s">
        <v>16</v>
      </c>
      <c r="C16" s="7" t="s">
        <v>3</v>
      </c>
      <c r="D16" s="6" t="s">
        <v>17</v>
      </c>
      <c r="E16" s="8">
        <v>5.0000000000000001E-3</v>
      </c>
      <c r="F16" s="9">
        <v>6.9800000000000001E-2</v>
      </c>
    </row>
    <row r="17" spans="2:6" x14ac:dyDescent="0.25">
      <c r="B17" s="16" t="s">
        <v>169</v>
      </c>
      <c r="C17" s="16" t="s">
        <v>13</v>
      </c>
      <c r="D17" s="17" t="s">
        <v>170</v>
      </c>
      <c r="E17" s="18">
        <v>2E-3</v>
      </c>
      <c r="F17" s="19">
        <v>3.4700000000000002E-2</v>
      </c>
    </row>
    <row r="18" spans="2:6" ht="8.25" customHeight="1" x14ac:dyDescent="0.25">
      <c r="B18" s="7"/>
      <c r="C18" s="7"/>
      <c r="D18" s="6"/>
      <c r="E18" s="7"/>
      <c r="F18" s="9"/>
    </row>
    <row r="19" spans="2:6" x14ac:dyDescent="0.25">
      <c r="B19" s="6" t="s">
        <v>28</v>
      </c>
      <c r="C19" s="7"/>
      <c r="D19" s="6"/>
      <c r="E19" s="7"/>
      <c r="F19" s="9"/>
    </row>
    <row r="20" spans="2:6" x14ac:dyDescent="0.25">
      <c r="B20" s="16" t="s">
        <v>20</v>
      </c>
      <c r="C20" s="16" t="s">
        <v>3</v>
      </c>
      <c r="D20" s="17" t="s">
        <v>21</v>
      </c>
      <c r="E20" s="18">
        <v>5.0000000000000001E-3</v>
      </c>
      <c r="F20" s="19">
        <v>6.8099999999999994E-2</v>
      </c>
    </row>
    <row r="21" spans="2:6" ht="10.5" customHeight="1" x14ac:dyDescent="0.25">
      <c r="B21" s="20"/>
      <c r="C21" s="20"/>
      <c r="D21" s="20"/>
      <c r="E21" s="20"/>
      <c r="F21" s="20"/>
    </row>
    <row r="23" spans="2:6" x14ac:dyDescent="0.25">
      <c r="B23" s="4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3:O82"/>
  <sheetViews>
    <sheetView zoomScaleNormal="100" workbookViewId="0">
      <selection activeCell="B3" sqref="B3"/>
    </sheetView>
  </sheetViews>
  <sheetFormatPr defaultRowHeight="12" x14ac:dyDescent="0.2"/>
  <cols>
    <col min="1" max="1" width="9.140625" style="7"/>
    <col min="2" max="2" width="7.85546875" style="7" customWidth="1"/>
    <col min="3" max="3" width="13.28515625" style="7" customWidth="1"/>
    <col min="4" max="4" width="9.42578125" style="7" customWidth="1"/>
    <col min="5" max="5" width="35.42578125" style="7" customWidth="1"/>
    <col min="6" max="6" width="9.28515625" style="7" customWidth="1"/>
    <col min="7" max="7" width="12.42578125" style="7" customWidth="1"/>
    <col min="8" max="8" width="10.7109375" style="7" customWidth="1"/>
    <col min="9" max="9" width="7" style="7" customWidth="1"/>
    <col min="10" max="10" width="10" style="7" customWidth="1"/>
    <col min="11" max="11" width="10.28515625" style="7" customWidth="1"/>
    <col min="12" max="12" width="9.140625" style="7"/>
    <col min="13" max="13" width="9.140625" style="25"/>
    <col min="14" max="15" width="9.140625" style="23"/>
    <col min="16" max="16384" width="9.140625" style="5"/>
  </cols>
  <sheetData>
    <row r="3" spans="2:11" ht="21" x14ac:dyDescent="0.35">
      <c r="B3" s="26" t="s">
        <v>175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ht="7.5" customHeight="1" x14ac:dyDescent="0.25">
      <c r="B4" s="12"/>
      <c r="C4" s="12"/>
      <c r="D4" s="12"/>
      <c r="E4" s="12"/>
      <c r="F4" s="12"/>
      <c r="G4" s="12"/>
      <c r="H4" s="27"/>
      <c r="I4" s="34">
        <f ca="1">TODAY()</f>
        <v>45289</v>
      </c>
      <c r="J4" s="12"/>
      <c r="K4" s="12"/>
    </row>
    <row r="5" spans="2:11" ht="36" x14ac:dyDescent="0.2">
      <c r="B5" s="36" t="s">
        <v>181</v>
      </c>
      <c r="C5" s="35" t="s">
        <v>0</v>
      </c>
      <c r="D5" s="35" t="s">
        <v>29</v>
      </c>
      <c r="E5" s="35" t="s">
        <v>1</v>
      </c>
      <c r="F5" s="36" t="s">
        <v>176</v>
      </c>
      <c r="G5" s="36" t="s">
        <v>182</v>
      </c>
      <c r="H5" s="37" t="s">
        <v>177</v>
      </c>
      <c r="I5" s="36" t="s">
        <v>178</v>
      </c>
      <c r="J5" s="36" t="s">
        <v>179</v>
      </c>
      <c r="K5" s="36" t="s">
        <v>180</v>
      </c>
    </row>
    <row r="6" spans="2:11" ht="6.75" customHeight="1" x14ac:dyDescent="0.2">
      <c r="B6" s="2"/>
      <c r="C6" s="2"/>
      <c r="D6" s="2"/>
      <c r="E6" s="2"/>
      <c r="F6" s="2"/>
      <c r="G6" s="2"/>
      <c r="H6" s="3"/>
      <c r="I6" s="2"/>
      <c r="J6" s="2"/>
      <c r="K6" s="2"/>
    </row>
    <row r="7" spans="2:11" x14ac:dyDescent="0.2">
      <c r="B7" s="31" t="s">
        <v>4</v>
      </c>
      <c r="C7" s="29" t="s">
        <v>99</v>
      </c>
      <c r="D7" s="29" t="s">
        <v>100</v>
      </c>
      <c r="E7" s="31" t="s">
        <v>98</v>
      </c>
      <c r="F7" s="31" t="s">
        <v>3</v>
      </c>
      <c r="G7" s="32">
        <v>6.1669499999999999</v>
      </c>
      <c r="H7" s="30">
        <v>45536</v>
      </c>
      <c r="I7" s="33">
        <f ca="1">(H7-$I$4)/365</f>
        <v>0.67671232876712328</v>
      </c>
      <c r="J7" s="31" t="s">
        <v>2</v>
      </c>
      <c r="K7" s="31" t="s">
        <v>173</v>
      </c>
    </row>
    <row r="8" spans="2:11" x14ac:dyDescent="0.2">
      <c r="B8" s="31" t="s">
        <v>4</v>
      </c>
      <c r="C8" s="29" t="s">
        <v>30</v>
      </c>
      <c r="D8" s="29" t="s">
        <v>31</v>
      </c>
      <c r="E8" s="31" t="s">
        <v>32</v>
      </c>
      <c r="F8" s="31" t="s">
        <v>3</v>
      </c>
      <c r="G8" s="32">
        <v>5.5167000000000002</v>
      </c>
      <c r="H8" s="30">
        <v>45625</v>
      </c>
      <c r="I8" s="33">
        <f ca="1">(H8-$I$4)/365</f>
        <v>0.92054794520547945</v>
      </c>
      <c r="J8" s="31" t="s">
        <v>2</v>
      </c>
      <c r="K8" s="31" t="s">
        <v>137</v>
      </c>
    </row>
    <row r="9" spans="2:11" x14ac:dyDescent="0.2">
      <c r="B9" s="31"/>
      <c r="C9" s="29"/>
      <c r="D9" s="29"/>
      <c r="E9" s="31"/>
      <c r="F9" s="31"/>
      <c r="G9" s="32"/>
      <c r="H9" s="30"/>
      <c r="I9" s="33"/>
      <c r="J9" s="31"/>
      <c r="K9" s="31"/>
    </row>
    <row r="10" spans="2:11" x14ac:dyDescent="0.2">
      <c r="B10" s="31" t="s">
        <v>4</v>
      </c>
      <c r="C10" s="29" t="s">
        <v>138</v>
      </c>
      <c r="D10" s="29"/>
      <c r="E10" s="31" t="s">
        <v>139</v>
      </c>
      <c r="F10" s="31" t="s">
        <v>13</v>
      </c>
      <c r="G10" s="32">
        <v>4.33</v>
      </c>
      <c r="H10" s="30">
        <v>45690</v>
      </c>
      <c r="I10" s="33">
        <f ca="1">(H10-$I$4)/365</f>
        <v>1.0986301369863014</v>
      </c>
      <c r="J10" s="31" t="s">
        <v>2</v>
      </c>
      <c r="K10" s="31" t="s">
        <v>61</v>
      </c>
    </row>
    <row r="11" spans="2:11" ht="7.5" customHeight="1" x14ac:dyDescent="0.2">
      <c r="B11" s="1"/>
      <c r="C11" s="2"/>
      <c r="D11" s="2"/>
      <c r="E11" s="1"/>
      <c r="F11" s="1"/>
      <c r="G11" s="13"/>
      <c r="H11" s="3"/>
      <c r="I11" s="3"/>
      <c r="J11" s="3"/>
      <c r="K11" s="3"/>
    </row>
    <row r="12" spans="2:11" x14ac:dyDescent="0.2">
      <c r="B12" s="1" t="s">
        <v>5</v>
      </c>
      <c r="C12" s="2" t="s">
        <v>33</v>
      </c>
      <c r="D12" s="2" t="s">
        <v>34</v>
      </c>
      <c r="E12" s="1" t="s">
        <v>35</v>
      </c>
      <c r="F12" s="1" t="s">
        <v>3</v>
      </c>
      <c r="G12" s="13">
        <v>6.4489999999999998</v>
      </c>
      <c r="H12" s="3">
        <v>45931</v>
      </c>
      <c r="I12" s="10">
        <f ca="1">(H12-$I$4)/365</f>
        <v>1.7589041095890412</v>
      </c>
      <c r="J12" s="1" t="s">
        <v>2</v>
      </c>
      <c r="K12" s="1" t="s">
        <v>156</v>
      </c>
    </row>
    <row r="13" spans="2:11" x14ac:dyDescent="0.2">
      <c r="B13" s="1" t="s">
        <v>5</v>
      </c>
      <c r="C13" s="2" t="s">
        <v>101</v>
      </c>
      <c r="D13" s="2" t="s">
        <v>102</v>
      </c>
      <c r="E13" s="1" t="s">
        <v>76</v>
      </c>
      <c r="F13" s="1" t="s">
        <v>3</v>
      </c>
      <c r="G13" s="13">
        <v>5.2945000000000002</v>
      </c>
      <c r="H13" s="3">
        <v>45951</v>
      </c>
      <c r="I13" s="10">
        <f ca="1">(H13-$I$4)/365</f>
        <v>1.8136986301369864</v>
      </c>
      <c r="J13" s="1" t="s">
        <v>2</v>
      </c>
      <c r="K13" s="1" t="s">
        <v>57</v>
      </c>
    </row>
    <row r="14" spans="2:11" x14ac:dyDescent="0.2">
      <c r="B14" s="1" t="s">
        <v>5</v>
      </c>
      <c r="C14" s="2" t="s">
        <v>38</v>
      </c>
      <c r="D14" s="2" t="s">
        <v>37</v>
      </c>
      <c r="E14" s="1" t="s">
        <v>36</v>
      </c>
      <c r="F14" s="1" t="s">
        <v>3</v>
      </c>
      <c r="G14" s="13">
        <v>5.3722000000000003</v>
      </c>
      <c r="H14" s="3">
        <v>45940</v>
      </c>
      <c r="I14" s="10">
        <f ca="1">(H14-$I$4)/365</f>
        <v>1.7835616438356163</v>
      </c>
      <c r="J14" s="1" t="s">
        <v>2</v>
      </c>
      <c r="K14" s="1" t="s">
        <v>137</v>
      </c>
    </row>
    <row r="15" spans="2:11" x14ac:dyDescent="0.2">
      <c r="B15" s="1"/>
      <c r="C15" s="2"/>
      <c r="D15" s="2"/>
      <c r="E15" s="1"/>
      <c r="F15" s="1"/>
      <c r="G15" s="13"/>
      <c r="H15" s="3"/>
      <c r="I15" s="10"/>
      <c r="J15" s="1"/>
      <c r="K15" s="1"/>
    </row>
    <row r="16" spans="2:11" x14ac:dyDescent="0.2">
      <c r="B16" s="1" t="s">
        <v>5</v>
      </c>
      <c r="C16" s="2" t="s">
        <v>140</v>
      </c>
      <c r="D16" s="2"/>
      <c r="E16" s="1" t="s">
        <v>139</v>
      </c>
      <c r="F16" s="1" t="s">
        <v>13</v>
      </c>
      <c r="G16" s="13">
        <v>3.83</v>
      </c>
      <c r="H16" s="3">
        <v>46049</v>
      </c>
      <c r="I16" s="10">
        <f ca="1">(H16-$I$4)/365</f>
        <v>2.0821917808219177</v>
      </c>
      <c r="J16" s="1" t="s">
        <v>2</v>
      </c>
      <c r="K16" s="1" t="s">
        <v>61</v>
      </c>
    </row>
    <row r="17" spans="2:11" ht="7.5" customHeight="1" x14ac:dyDescent="0.2">
      <c r="B17" s="1"/>
      <c r="C17" s="2"/>
      <c r="D17" s="2"/>
      <c r="E17" s="1"/>
      <c r="F17" s="1"/>
      <c r="G17" s="13"/>
      <c r="H17" s="3"/>
      <c r="I17" s="10"/>
      <c r="J17" s="1"/>
      <c r="K17" s="1"/>
    </row>
    <row r="18" spans="2:11" x14ac:dyDescent="0.2">
      <c r="B18" s="31" t="s">
        <v>6</v>
      </c>
      <c r="C18" s="29" t="s">
        <v>104</v>
      </c>
      <c r="D18" s="29" t="s">
        <v>103</v>
      </c>
      <c r="E18" s="31" t="s">
        <v>45</v>
      </c>
      <c r="F18" s="31" t="s">
        <v>3</v>
      </c>
      <c r="G18" s="32">
        <v>4.8822000000000001</v>
      </c>
      <c r="H18" s="30">
        <v>46402</v>
      </c>
      <c r="I18" s="33">
        <f ca="1">(H18-$I$4)/365</f>
        <v>3.0493150684931507</v>
      </c>
      <c r="J18" s="31" t="s">
        <v>2</v>
      </c>
      <c r="K18" s="31" t="s">
        <v>137</v>
      </c>
    </row>
    <row r="19" spans="2:11" x14ac:dyDescent="0.2">
      <c r="B19" s="31" t="s">
        <v>6</v>
      </c>
      <c r="C19" s="29" t="s">
        <v>105</v>
      </c>
      <c r="D19" s="29" t="s">
        <v>106</v>
      </c>
      <c r="E19" s="31" t="s">
        <v>91</v>
      </c>
      <c r="F19" s="31" t="s">
        <v>3</v>
      </c>
      <c r="G19" s="32">
        <v>4.9427000000000003</v>
      </c>
      <c r="H19" s="30">
        <v>46317</v>
      </c>
      <c r="I19" s="33">
        <f ca="1">(H19-$I$4)/365</f>
        <v>2.8164383561643835</v>
      </c>
      <c r="J19" s="31" t="s">
        <v>2</v>
      </c>
      <c r="K19" s="31" t="s">
        <v>51</v>
      </c>
    </row>
    <row r="20" spans="2:11" x14ac:dyDescent="0.2">
      <c r="B20" s="31"/>
      <c r="C20" s="29"/>
      <c r="D20" s="29"/>
      <c r="E20" s="31"/>
      <c r="F20" s="31"/>
      <c r="G20" s="32"/>
      <c r="H20" s="30"/>
      <c r="I20" s="33"/>
      <c r="J20" s="31"/>
      <c r="K20" s="31"/>
    </row>
    <row r="21" spans="2:11" x14ac:dyDescent="0.2">
      <c r="B21" s="31" t="s">
        <v>6</v>
      </c>
      <c r="C21" s="29" t="s">
        <v>142</v>
      </c>
      <c r="D21" s="29"/>
      <c r="E21" s="31" t="s">
        <v>141</v>
      </c>
      <c r="F21" s="31" t="s">
        <v>13</v>
      </c>
      <c r="G21" s="32">
        <v>2.86</v>
      </c>
      <c r="H21" s="30">
        <v>46334</v>
      </c>
      <c r="I21" s="33">
        <f ca="1">(H21-$I$4)/365</f>
        <v>2.8630136986301369</v>
      </c>
      <c r="J21" s="31" t="s">
        <v>2</v>
      </c>
      <c r="K21" s="31" t="s">
        <v>57</v>
      </c>
    </row>
    <row r="22" spans="2:11" x14ac:dyDescent="0.2">
      <c r="B22" s="1"/>
      <c r="C22" s="2"/>
      <c r="D22" s="2"/>
      <c r="E22" s="1"/>
      <c r="F22" s="1"/>
      <c r="G22" s="13"/>
      <c r="H22" s="3"/>
      <c r="I22" s="10"/>
      <c r="J22" s="1"/>
      <c r="K22" s="1"/>
    </row>
    <row r="23" spans="2:11" x14ac:dyDescent="0.2">
      <c r="B23" s="1" t="s">
        <v>7</v>
      </c>
      <c r="C23" s="2" t="s">
        <v>107</v>
      </c>
      <c r="D23" s="2" t="s">
        <v>108</v>
      </c>
      <c r="E23" s="1" t="s">
        <v>56</v>
      </c>
      <c r="F23" s="1" t="s">
        <v>3</v>
      </c>
      <c r="G23" s="13">
        <v>5.2805</v>
      </c>
      <c r="H23" s="3">
        <v>46659</v>
      </c>
      <c r="I23" s="10">
        <f ca="1">(H23-$I$4)/365</f>
        <v>3.7534246575342465</v>
      </c>
      <c r="J23" s="1" t="s">
        <v>2</v>
      </c>
      <c r="K23" s="1" t="s">
        <v>57</v>
      </c>
    </row>
    <row r="24" spans="2:11" x14ac:dyDescent="0.2">
      <c r="B24" s="1" t="s">
        <v>7</v>
      </c>
      <c r="C24" s="2" t="s">
        <v>109</v>
      </c>
      <c r="D24" s="2" t="s">
        <v>110</v>
      </c>
      <c r="E24" s="1" t="s">
        <v>91</v>
      </c>
      <c r="F24" s="1" t="s">
        <v>3</v>
      </c>
      <c r="G24" s="13">
        <v>5.2306999999999997</v>
      </c>
      <c r="H24" s="3">
        <v>46767</v>
      </c>
      <c r="I24" s="10">
        <f ca="1">(H24-$I$4)/365</f>
        <v>4.0493150684931507</v>
      </c>
      <c r="J24" s="1" t="s">
        <v>2</v>
      </c>
      <c r="K24" s="1" t="s">
        <v>51</v>
      </c>
    </row>
    <row r="25" spans="2:11" x14ac:dyDescent="0.2">
      <c r="B25" s="1"/>
      <c r="C25" s="2"/>
      <c r="D25" s="2"/>
      <c r="E25" s="1"/>
      <c r="F25" s="1"/>
      <c r="G25" s="13"/>
      <c r="H25" s="3"/>
      <c r="I25" s="10"/>
      <c r="J25" s="1"/>
      <c r="K25" s="1"/>
    </row>
    <row r="26" spans="2:11" x14ac:dyDescent="0.2">
      <c r="B26" s="1" t="s">
        <v>7</v>
      </c>
      <c r="C26" s="2" t="s">
        <v>144</v>
      </c>
      <c r="D26" s="2"/>
      <c r="E26" s="1" t="s">
        <v>143</v>
      </c>
      <c r="F26" s="1" t="s">
        <v>13</v>
      </c>
      <c r="G26" s="13">
        <v>2.78</v>
      </c>
      <c r="H26" s="3">
        <v>46762</v>
      </c>
      <c r="I26" s="10">
        <f ca="1">(H26-$I$4)/365</f>
        <v>4.0356164383561648</v>
      </c>
      <c r="J26" s="1" t="s">
        <v>2</v>
      </c>
      <c r="K26" s="1" t="s">
        <v>55</v>
      </c>
    </row>
    <row r="27" spans="2:11" x14ac:dyDescent="0.2">
      <c r="B27" s="1" t="s">
        <v>7</v>
      </c>
      <c r="C27" s="2" t="s">
        <v>146</v>
      </c>
      <c r="D27" s="2"/>
      <c r="E27" s="1" t="s">
        <v>145</v>
      </c>
      <c r="F27" s="1" t="s">
        <v>13</v>
      </c>
      <c r="G27" s="13">
        <v>2.5299999999999998</v>
      </c>
      <c r="H27" s="3">
        <v>46811</v>
      </c>
      <c r="I27" s="10">
        <f ca="1">(H27-$I$4)/365</f>
        <v>4.1698630136986301</v>
      </c>
      <c r="J27" s="1" t="s">
        <v>2</v>
      </c>
      <c r="K27" s="1" t="s">
        <v>61</v>
      </c>
    </row>
    <row r="28" spans="2:11" ht="7.5" customHeight="1" x14ac:dyDescent="0.2">
      <c r="G28" s="25"/>
      <c r="I28" s="3"/>
    </row>
    <row r="29" spans="2:11" x14ac:dyDescent="0.2">
      <c r="B29" s="31" t="s">
        <v>8</v>
      </c>
      <c r="C29" s="29" t="s">
        <v>43</v>
      </c>
      <c r="D29" s="29" t="s">
        <v>44</v>
      </c>
      <c r="E29" s="31" t="s">
        <v>42</v>
      </c>
      <c r="F29" s="31" t="s">
        <v>3</v>
      </c>
      <c r="G29" s="32">
        <v>5.7693000000000003</v>
      </c>
      <c r="H29" s="30">
        <v>47102</v>
      </c>
      <c r="I29" s="33">
        <f ca="1">(H29-$I$4)/365</f>
        <v>4.9671232876712326</v>
      </c>
      <c r="J29" s="31" t="s">
        <v>2</v>
      </c>
      <c r="K29" s="31" t="s">
        <v>137</v>
      </c>
    </row>
    <row r="30" spans="2:11" x14ac:dyDescent="0.2">
      <c r="B30" s="31" t="s">
        <v>8</v>
      </c>
      <c r="C30" s="29" t="s">
        <v>112</v>
      </c>
      <c r="D30" s="29" t="s">
        <v>113</v>
      </c>
      <c r="E30" s="31" t="s">
        <v>111</v>
      </c>
      <c r="F30" s="31" t="s">
        <v>3</v>
      </c>
      <c r="G30" s="32">
        <v>5.1970000000000001</v>
      </c>
      <c r="H30" s="30">
        <v>47072</v>
      </c>
      <c r="I30" s="33">
        <f ca="1">(H30-$I$4)/365</f>
        <v>4.8849315068493153</v>
      </c>
      <c r="J30" s="31" t="s">
        <v>2</v>
      </c>
      <c r="K30" s="31" t="s">
        <v>156</v>
      </c>
    </row>
    <row r="31" spans="2:11" x14ac:dyDescent="0.2">
      <c r="B31" s="31" t="s">
        <v>8</v>
      </c>
      <c r="C31" s="29" t="s">
        <v>115</v>
      </c>
      <c r="D31" s="29" t="s">
        <v>116</v>
      </c>
      <c r="E31" s="31" t="s">
        <v>114</v>
      </c>
      <c r="F31" s="31" t="s">
        <v>3</v>
      </c>
      <c r="G31" s="32">
        <v>4.8994</v>
      </c>
      <c r="H31" s="30">
        <v>47042</v>
      </c>
      <c r="I31" s="33">
        <f ca="1">(H31-$I$4)/365</f>
        <v>4.8027397260273972</v>
      </c>
      <c r="J31" s="31" t="s">
        <v>2</v>
      </c>
      <c r="K31" s="31" t="s">
        <v>55</v>
      </c>
    </row>
    <row r="32" spans="2:11" x14ac:dyDescent="0.2">
      <c r="B32" s="31"/>
      <c r="C32" s="29"/>
      <c r="D32" s="29"/>
      <c r="E32" s="31"/>
      <c r="F32" s="31"/>
      <c r="G32" s="32"/>
      <c r="H32" s="30"/>
      <c r="I32" s="33"/>
      <c r="J32" s="31"/>
      <c r="K32" s="31"/>
    </row>
    <row r="33" spans="2:11" x14ac:dyDescent="0.2">
      <c r="B33" s="31" t="s">
        <v>8</v>
      </c>
      <c r="C33" s="29" t="s">
        <v>148</v>
      </c>
      <c r="D33" s="29"/>
      <c r="E33" s="31" t="s">
        <v>147</v>
      </c>
      <c r="F33" s="31" t="s">
        <v>13</v>
      </c>
      <c r="G33" s="32">
        <v>3.36</v>
      </c>
      <c r="H33" s="30">
        <v>47130</v>
      </c>
      <c r="I33" s="33">
        <f ca="1">(H33-$I$4)/365</f>
        <v>5.043835616438356</v>
      </c>
      <c r="J33" s="31" t="s">
        <v>2</v>
      </c>
      <c r="K33" s="31" t="s">
        <v>137</v>
      </c>
    </row>
    <row r="34" spans="2:11" x14ac:dyDescent="0.2">
      <c r="B34" s="31" t="s">
        <v>8</v>
      </c>
      <c r="C34" s="29" t="s">
        <v>149</v>
      </c>
      <c r="D34" s="29"/>
      <c r="E34" s="31" t="s">
        <v>76</v>
      </c>
      <c r="F34" s="31" t="s">
        <v>13</v>
      </c>
      <c r="G34" s="32">
        <v>3.19</v>
      </c>
      <c r="H34" s="30">
        <v>47058</v>
      </c>
      <c r="I34" s="33">
        <f ca="1">(H34-$I$4)/365</f>
        <v>4.8465753424657532</v>
      </c>
      <c r="J34" s="31" t="s">
        <v>2</v>
      </c>
      <c r="K34" s="31" t="s">
        <v>57</v>
      </c>
    </row>
    <row r="35" spans="2:11" ht="7.5" customHeight="1" x14ac:dyDescent="0.2">
      <c r="G35" s="25"/>
      <c r="I35" s="3"/>
    </row>
    <row r="36" spans="2:11" x14ac:dyDescent="0.2">
      <c r="B36" s="1" t="s">
        <v>80</v>
      </c>
      <c r="C36" s="2" t="s">
        <v>119</v>
      </c>
      <c r="D36" s="2" t="s">
        <v>120</v>
      </c>
      <c r="E36" s="1" t="s">
        <v>121</v>
      </c>
      <c r="F36" s="1" t="s">
        <v>3</v>
      </c>
      <c r="G36" s="13">
        <v>4.88</v>
      </c>
      <c r="H36" s="3">
        <v>47529</v>
      </c>
      <c r="I36" s="10">
        <f ca="1">(H36-$I$4)/365</f>
        <v>6.1369863013698627</v>
      </c>
      <c r="J36" s="1" t="s">
        <v>2</v>
      </c>
      <c r="K36" s="1" t="s">
        <v>137</v>
      </c>
    </row>
    <row r="37" spans="2:11" x14ac:dyDescent="0.2">
      <c r="B37" s="1" t="s">
        <v>80</v>
      </c>
      <c r="C37" s="2" t="s">
        <v>117</v>
      </c>
      <c r="D37" s="2" t="s">
        <v>118</v>
      </c>
      <c r="E37" s="1" t="s">
        <v>41</v>
      </c>
      <c r="F37" s="1" t="s">
        <v>3</v>
      </c>
      <c r="G37" s="13">
        <v>5.6040000000000001</v>
      </c>
      <c r="H37" s="3">
        <v>47437</v>
      </c>
      <c r="I37" s="10">
        <f ca="1">(H37-$I$4)/365</f>
        <v>5.8849315068493153</v>
      </c>
      <c r="J37" s="1" t="s">
        <v>2</v>
      </c>
      <c r="K37" s="1" t="s">
        <v>61</v>
      </c>
    </row>
    <row r="38" spans="2:11" x14ac:dyDescent="0.2">
      <c r="B38" s="1" t="s">
        <v>80</v>
      </c>
      <c r="C38" s="2" t="s">
        <v>46</v>
      </c>
      <c r="D38" s="2" t="s">
        <v>47</v>
      </c>
      <c r="E38" s="1" t="s">
        <v>45</v>
      </c>
      <c r="F38" s="1" t="s">
        <v>3</v>
      </c>
      <c r="G38" s="13">
        <v>5.3150000000000004</v>
      </c>
      <c r="H38" s="3">
        <v>47506</v>
      </c>
      <c r="I38" s="10">
        <f ca="1">(H38-$I$4)/365</f>
        <v>6.0739726027397261</v>
      </c>
      <c r="J38" s="1" t="s">
        <v>2</v>
      </c>
      <c r="K38" s="1" t="s">
        <v>137</v>
      </c>
    </row>
    <row r="39" spans="2:11" x14ac:dyDescent="0.2">
      <c r="B39" s="1"/>
      <c r="C39" s="2"/>
      <c r="D39" s="2"/>
      <c r="E39" s="1"/>
      <c r="F39" s="1"/>
      <c r="G39" s="13"/>
      <c r="H39" s="3"/>
      <c r="I39" s="10"/>
      <c r="J39" s="1"/>
      <c r="K39" s="1"/>
    </row>
    <row r="40" spans="2:11" x14ac:dyDescent="0.2">
      <c r="B40" s="1" t="s">
        <v>80</v>
      </c>
      <c r="C40" s="2" t="s">
        <v>151</v>
      </c>
      <c r="D40" s="2"/>
      <c r="E40" s="1" t="s">
        <v>150</v>
      </c>
      <c r="F40" s="1" t="s">
        <v>13</v>
      </c>
      <c r="G40" s="13">
        <v>2.91</v>
      </c>
      <c r="H40" s="3">
        <v>47522</v>
      </c>
      <c r="I40" s="10">
        <f ca="1">(H40-$I$4)/365</f>
        <v>6.117808219178082</v>
      </c>
      <c r="J40" s="1" t="s">
        <v>2</v>
      </c>
      <c r="K40" s="1" t="s">
        <v>57</v>
      </c>
    </row>
    <row r="41" spans="2:11" x14ac:dyDescent="0.2">
      <c r="B41" s="1" t="s">
        <v>80</v>
      </c>
      <c r="C41" s="2" t="s">
        <v>152</v>
      </c>
      <c r="D41" s="2"/>
      <c r="E41" s="1" t="s">
        <v>76</v>
      </c>
      <c r="F41" s="1" t="s">
        <v>13</v>
      </c>
      <c r="G41" s="13">
        <v>3.4</v>
      </c>
      <c r="H41" s="3">
        <v>47504</v>
      </c>
      <c r="I41" s="10">
        <f ca="1">(H41-$I$4)/365</f>
        <v>6.0684931506849313</v>
      </c>
      <c r="J41" s="1" t="s">
        <v>2</v>
      </c>
      <c r="K41" s="1" t="s">
        <v>57</v>
      </c>
    </row>
    <row r="42" spans="2:11" ht="7.5" customHeight="1" x14ac:dyDescent="0.2">
      <c r="G42" s="25"/>
      <c r="I42" s="3"/>
    </row>
    <row r="43" spans="2:11" x14ac:dyDescent="0.2">
      <c r="B43" s="31" t="s">
        <v>81</v>
      </c>
      <c r="C43" s="29" t="s">
        <v>49</v>
      </c>
      <c r="D43" s="29" t="s">
        <v>50</v>
      </c>
      <c r="E43" s="31" t="s">
        <v>48</v>
      </c>
      <c r="F43" s="31" t="s">
        <v>3</v>
      </c>
      <c r="G43" s="32">
        <v>5.07</v>
      </c>
      <c r="H43" s="30">
        <v>47832</v>
      </c>
      <c r="I43" s="33">
        <f ca="1">(H43-$I$4)/365</f>
        <v>6.9671232876712326</v>
      </c>
      <c r="J43" s="31" t="s">
        <v>2</v>
      </c>
      <c r="K43" s="31" t="s">
        <v>51</v>
      </c>
    </row>
    <row r="44" spans="2:11" x14ac:dyDescent="0.2">
      <c r="B44" s="31" t="s">
        <v>81</v>
      </c>
      <c r="C44" s="29" t="s">
        <v>53</v>
      </c>
      <c r="D44" s="29" t="s">
        <v>54</v>
      </c>
      <c r="E44" s="31" t="s">
        <v>52</v>
      </c>
      <c r="F44" s="31" t="s">
        <v>3</v>
      </c>
      <c r="G44" s="32">
        <v>4.7300000000000004</v>
      </c>
      <c r="H44" s="30">
        <v>47818</v>
      </c>
      <c r="I44" s="33">
        <f ca="1">(H44-$I$4)/365</f>
        <v>6.9287671232876713</v>
      </c>
      <c r="J44" s="31" t="s">
        <v>2</v>
      </c>
      <c r="K44" s="31" t="s">
        <v>55</v>
      </c>
    </row>
    <row r="45" spans="2:11" x14ac:dyDescent="0.2">
      <c r="B45" s="31"/>
      <c r="C45" s="29"/>
      <c r="D45" s="29"/>
      <c r="E45" s="31"/>
      <c r="F45" s="31"/>
      <c r="G45" s="32"/>
      <c r="H45" s="30"/>
      <c r="I45" s="33"/>
      <c r="J45" s="31"/>
      <c r="K45" s="31"/>
    </row>
    <row r="46" spans="2:11" x14ac:dyDescent="0.2">
      <c r="B46" s="31" t="s">
        <v>81</v>
      </c>
      <c r="C46" s="29" t="s">
        <v>153</v>
      </c>
      <c r="D46" s="29"/>
      <c r="E46" s="31" t="s">
        <v>150</v>
      </c>
      <c r="F46" s="31" t="s">
        <v>13</v>
      </c>
      <c r="G46" s="32">
        <v>2.62</v>
      </c>
      <c r="H46" s="30">
        <v>47906</v>
      </c>
      <c r="I46" s="33">
        <f ca="1">(H46-$I$4)/365</f>
        <v>7.1698630136986301</v>
      </c>
      <c r="J46" s="31" t="s">
        <v>2</v>
      </c>
      <c r="K46" s="31" t="s">
        <v>57</v>
      </c>
    </row>
    <row r="47" spans="2:11" x14ac:dyDescent="0.2">
      <c r="B47" s="31" t="s">
        <v>81</v>
      </c>
      <c r="C47" s="29" t="s">
        <v>155</v>
      </c>
      <c r="D47" s="29"/>
      <c r="E47" s="31" t="s">
        <v>154</v>
      </c>
      <c r="F47" s="31" t="s">
        <v>13</v>
      </c>
      <c r="G47" s="32">
        <v>2.79</v>
      </c>
      <c r="H47" s="30">
        <v>47784</v>
      </c>
      <c r="I47" s="33">
        <f ca="1">(H47-$I$4)/365</f>
        <v>6.8356164383561646</v>
      </c>
      <c r="J47" s="31" t="s">
        <v>2</v>
      </c>
      <c r="K47" s="31" t="s">
        <v>156</v>
      </c>
    </row>
    <row r="48" spans="2:11" ht="7.5" customHeight="1" x14ac:dyDescent="0.2">
      <c r="G48" s="25"/>
      <c r="I48" s="3"/>
    </row>
    <row r="49" spans="2:11" x14ac:dyDescent="0.2">
      <c r="B49" s="1" t="s">
        <v>82</v>
      </c>
      <c r="C49" s="2" t="s">
        <v>128</v>
      </c>
      <c r="D49" s="2" t="s">
        <v>129</v>
      </c>
      <c r="E49" s="1" t="s">
        <v>127</v>
      </c>
      <c r="F49" s="1" t="s">
        <v>3</v>
      </c>
      <c r="G49" s="13">
        <v>4.7283499999999998</v>
      </c>
      <c r="H49" s="3">
        <v>48155</v>
      </c>
      <c r="I49" s="10">
        <f ca="1">(H49-$I$4)/365</f>
        <v>7.8520547945205479</v>
      </c>
      <c r="J49" s="1" t="s">
        <v>2</v>
      </c>
      <c r="K49" s="1" t="s">
        <v>51</v>
      </c>
    </row>
    <row r="50" spans="2:11" x14ac:dyDescent="0.2">
      <c r="B50" s="1" t="s">
        <v>82</v>
      </c>
      <c r="C50" s="2" t="s">
        <v>125</v>
      </c>
      <c r="D50" s="2" t="s">
        <v>126</v>
      </c>
      <c r="E50" s="1" t="s">
        <v>111</v>
      </c>
      <c r="F50" s="1" t="s">
        <v>3</v>
      </c>
      <c r="G50" s="13">
        <v>5.3361999999999998</v>
      </c>
      <c r="H50" s="3">
        <v>48245</v>
      </c>
      <c r="I50" s="10">
        <f ca="1">(H50-$I$4)/365</f>
        <v>8.0986301369863014</v>
      </c>
      <c r="J50" s="1" t="s">
        <v>2</v>
      </c>
      <c r="K50" s="1" t="s">
        <v>156</v>
      </c>
    </row>
    <row r="51" spans="2:11" x14ac:dyDescent="0.2">
      <c r="B51" s="1" t="s">
        <v>82</v>
      </c>
      <c r="C51" s="2" t="s">
        <v>59</v>
      </c>
      <c r="D51" s="2" t="s">
        <v>60</v>
      </c>
      <c r="E51" s="1" t="s">
        <v>58</v>
      </c>
      <c r="F51" s="1" t="s">
        <v>3</v>
      </c>
      <c r="G51" s="13">
        <v>4.4394999999999998</v>
      </c>
      <c r="H51" s="3">
        <v>48103</v>
      </c>
      <c r="I51" s="10">
        <f ca="1">(H51-$I$4)/365</f>
        <v>7.7095890410958905</v>
      </c>
      <c r="J51" s="1" t="s">
        <v>2</v>
      </c>
      <c r="K51" s="1" t="s">
        <v>61</v>
      </c>
    </row>
    <row r="52" spans="2:11" x14ac:dyDescent="0.2">
      <c r="B52" s="1" t="s">
        <v>82</v>
      </c>
      <c r="C52" s="2" t="s">
        <v>123</v>
      </c>
      <c r="D52" s="2" t="s">
        <v>124</v>
      </c>
      <c r="E52" s="1" t="s">
        <v>122</v>
      </c>
      <c r="F52" s="1" t="s">
        <v>3</v>
      </c>
      <c r="G52" s="13">
        <v>5.6982999999999997</v>
      </c>
      <c r="H52" s="3">
        <v>48153</v>
      </c>
      <c r="I52" s="10">
        <f ca="1">(H52-$I$4)/365</f>
        <v>7.8465753424657532</v>
      </c>
      <c r="J52" s="1" t="s">
        <v>2</v>
      </c>
      <c r="K52" s="1" t="s">
        <v>173</v>
      </c>
    </row>
    <row r="53" spans="2:11" x14ac:dyDescent="0.2">
      <c r="B53" s="1"/>
      <c r="C53" s="2"/>
      <c r="D53" s="2"/>
      <c r="E53" s="1"/>
      <c r="F53" s="1"/>
      <c r="G53" s="13"/>
      <c r="H53" s="3"/>
      <c r="I53" s="10"/>
      <c r="J53" s="1"/>
      <c r="K53" s="1"/>
    </row>
    <row r="54" spans="2:11" x14ac:dyDescent="0.2">
      <c r="B54" s="1" t="s">
        <v>82</v>
      </c>
      <c r="C54" s="2" t="s">
        <v>157</v>
      </c>
      <c r="D54" s="2"/>
      <c r="E54" s="1" t="s">
        <v>150</v>
      </c>
      <c r="F54" s="1" t="s">
        <v>13</v>
      </c>
      <c r="G54" s="13">
        <v>2.9</v>
      </c>
      <c r="H54" s="3">
        <v>48158</v>
      </c>
      <c r="I54" s="10">
        <f ca="1">(H54-$I$4)/365</f>
        <v>7.86027397260274</v>
      </c>
      <c r="J54" s="1" t="s">
        <v>2</v>
      </c>
      <c r="K54" s="1" t="s">
        <v>57</v>
      </c>
    </row>
    <row r="55" spans="2:11" x14ac:dyDescent="0.2">
      <c r="B55" s="1" t="s">
        <v>82</v>
      </c>
      <c r="C55" s="2" t="s">
        <v>158</v>
      </c>
      <c r="D55" s="2"/>
      <c r="E55" s="1" t="s">
        <v>147</v>
      </c>
      <c r="F55" s="1" t="s">
        <v>13</v>
      </c>
      <c r="G55" s="13">
        <v>3.7</v>
      </c>
      <c r="H55" s="3">
        <v>48116</v>
      </c>
      <c r="I55" s="10">
        <f ca="1">(H55-$I$4)/365</f>
        <v>7.7452054794520544</v>
      </c>
      <c r="J55" s="1" t="s">
        <v>2</v>
      </c>
      <c r="K55" s="1" t="s">
        <v>137</v>
      </c>
    </row>
    <row r="56" spans="2:11" x14ac:dyDescent="0.2">
      <c r="B56" s="1" t="s">
        <v>82</v>
      </c>
      <c r="C56" s="2" t="s">
        <v>160</v>
      </c>
      <c r="D56" s="2"/>
      <c r="E56" s="1" t="s">
        <v>159</v>
      </c>
      <c r="F56" s="1" t="s">
        <v>13</v>
      </c>
      <c r="G56" s="13">
        <v>2.75</v>
      </c>
      <c r="H56" s="3">
        <v>48120</v>
      </c>
      <c r="I56" s="10">
        <f ca="1">(H56-$I$4)/365</f>
        <v>7.7561643835616438</v>
      </c>
      <c r="J56" s="1" t="s">
        <v>2</v>
      </c>
      <c r="K56" s="1" t="s">
        <v>161</v>
      </c>
    </row>
    <row r="57" spans="2:11" ht="7.5" customHeight="1" x14ac:dyDescent="0.2">
      <c r="G57" s="25"/>
      <c r="H57" s="11"/>
      <c r="I57" s="3"/>
      <c r="J57" s="1"/>
      <c r="K57" s="1"/>
    </row>
    <row r="58" spans="2:11" x14ac:dyDescent="0.2">
      <c r="B58" s="31" t="s">
        <v>83</v>
      </c>
      <c r="C58" s="29" t="s">
        <v>63</v>
      </c>
      <c r="D58" s="29" t="s">
        <v>64</v>
      </c>
      <c r="E58" s="31" t="s">
        <v>62</v>
      </c>
      <c r="F58" s="31" t="s">
        <v>3</v>
      </c>
      <c r="G58" s="32">
        <v>4.4000000000000004</v>
      </c>
      <c r="H58" s="30">
        <v>48563</v>
      </c>
      <c r="I58" s="33">
        <f ca="1">(H58-$I$4)/365</f>
        <v>8.9698630136986299</v>
      </c>
      <c r="J58" s="31" t="s">
        <v>2</v>
      </c>
      <c r="K58" s="31" t="s">
        <v>55</v>
      </c>
    </row>
    <row r="59" spans="2:11" x14ac:dyDescent="0.2">
      <c r="B59" s="31" t="s">
        <v>83</v>
      </c>
      <c r="C59" s="29" t="s">
        <v>66</v>
      </c>
      <c r="D59" s="29" t="s">
        <v>67</v>
      </c>
      <c r="E59" s="31" t="s">
        <v>65</v>
      </c>
      <c r="F59" s="31" t="s">
        <v>3</v>
      </c>
      <c r="G59" s="32">
        <v>4.55</v>
      </c>
      <c r="H59" s="30">
        <v>48502</v>
      </c>
      <c r="I59" s="33">
        <f ca="1">(H59-$I$4)/365</f>
        <v>8.8027397260273972</v>
      </c>
      <c r="J59" s="31" t="s">
        <v>2</v>
      </c>
      <c r="K59" s="31" t="s">
        <v>57</v>
      </c>
    </row>
    <row r="60" spans="2:11" x14ac:dyDescent="0.2">
      <c r="B60" s="31" t="s">
        <v>83</v>
      </c>
      <c r="C60" s="29" t="s">
        <v>69</v>
      </c>
      <c r="D60" s="29" t="s">
        <v>70</v>
      </c>
      <c r="E60" s="31" t="s">
        <v>68</v>
      </c>
      <c r="F60" s="31" t="s">
        <v>3</v>
      </c>
      <c r="G60" s="32">
        <v>4.7591999999999999</v>
      </c>
      <c r="H60" s="30">
        <v>48549</v>
      </c>
      <c r="I60" s="33">
        <f ca="1">(H60-$I$4)/365</f>
        <v>8.9315068493150687</v>
      </c>
      <c r="J60" s="31" t="s">
        <v>2</v>
      </c>
      <c r="K60" s="31" t="s">
        <v>61</v>
      </c>
    </row>
    <row r="61" spans="2:11" x14ac:dyDescent="0.2">
      <c r="B61" s="31"/>
      <c r="C61" s="29" t="s">
        <v>132</v>
      </c>
      <c r="D61" s="29" t="s">
        <v>131</v>
      </c>
      <c r="E61" s="31" t="s">
        <v>130</v>
      </c>
      <c r="F61" s="31" t="s">
        <v>3</v>
      </c>
      <c r="G61" s="32">
        <v>4.99</v>
      </c>
      <c r="H61" s="30">
        <v>48625</v>
      </c>
      <c r="I61" s="33">
        <f ca="1">(H61-$I$4)/365</f>
        <v>9.1397260273972609</v>
      </c>
      <c r="J61" s="31" t="s">
        <v>2</v>
      </c>
      <c r="K61" s="31" t="s">
        <v>173</v>
      </c>
    </row>
    <row r="62" spans="2:11" x14ac:dyDescent="0.2">
      <c r="B62" s="31"/>
      <c r="C62" s="29"/>
      <c r="D62" s="29"/>
      <c r="E62" s="31"/>
      <c r="F62" s="31"/>
      <c r="G62" s="32"/>
      <c r="H62" s="30"/>
      <c r="I62" s="33"/>
      <c r="J62" s="31"/>
      <c r="K62" s="31"/>
    </row>
    <row r="63" spans="2:11" x14ac:dyDescent="0.2">
      <c r="B63" s="31" t="s">
        <v>83</v>
      </c>
      <c r="C63" s="29" t="s">
        <v>162</v>
      </c>
      <c r="D63" s="29"/>
      <c r="E63" s="31" t="s">
        <v>163</v>
      </c>
      <c r="F63" s="31" t="s">
        <v>13</v>
      </c>
      <c r="G63" s="32">
        <v>3.18</v>
      </c>
      <c r="H63" s="30">
        <v>48624</v>
      </c>
      <c r="I63" s="33">
        <f ca="1">(H63-$I$4)/365</f>
        <v>9.1369863013698627</v>
      </c>
      <c r="J63" s="31" t="s">
        <v>2</v>
      </c>
      <c r="K63" s="31" t="s">
        <v>137</v>
      </c>
    </row>
    <row r="64" spans="2:11" x14ac:dyDescent="0.2">
      <c r="B64" s="31" t="s">
        <v>83</v>
      </c>
      <c r="C64" s="29" t="s">
        <v>165</v>
      </c>
      <c r="D64" s="29"/>
      <c r="E64" s="31" t="s">
        <v>164</v>
      </c>
      <c r="F64" s="31" t="s">
        <v>13</v>
      </c>
      <c r="G64" s="32">
        <v>3.24</v>
      </c>
      <c r="H64" s="30">
        <v>48631</v>
      </c>
      <c r="I64" s="33">
        <f ca="1">(H64-$I$4)/365</f>
        <v>9.1561643835616433</v>
      </c>
      <c r="J64" s="31" t="s">
        <v>2</v>
      </c>
      <c r="K64" s="31" t="s">
        <v>137</v>
      </c>
    </row>
    <row r="65" spans="2:11" ht="7.5" customHeight="1" x14ac:dyDescent="0.2">
      <c r="G65" s="25"/>
      <c r="I65" s="3"/>
    </row>
    <row r="66" spans="2:11" x14ac:dyDescent="0.2">
      <c r="B66" s="1" t="s">
        <v>84</v>
      </c>
      <c r="C66" s="2" t="s">
        <v>72</v>
      </c>
      <c r="D66" s="2" t="s">
        <v>73</v>
      </c>
      <c r="E66" s="1" t="s">
        <v>71</v>
      </c>
      <c r="F66" s="1" t="s">
        <v>3</v>
      </c>
      <c r="G66" s="13">
        <v>4.4326999999999996</v>
      </c>
      <c r="H66" s="3">
        <v>48830</v>
      </c>
      <c r="I66" s="10">
        <f ca="1">(H66-$I$4)/365</f>
        <v>9.7013698630136993</v>
      </c>
      <c r="J66" s="1" t="s">
        <v>2</v>
      </c>
      <c r="K66" s="1" t="s">
        <v>61</v>
      </c>
    </row>
    <row r="67" spans="2:11" x14ac:dyDescent="0.2">
      <c r="B67" s="1" t="s">
        <v>84</v>
      </c>
      <c r="C67" s="2" t="s">
        <v>74</v>
      </c>
      <c r="D67" s="2" t="s">
        <v>75</v>
      </c>
      <c r="E67" s="1" t="s">
        <v>56</v>
      </c>
      <c r="F67" s="1" t="s">
        <v>3</v>
      </c>
      <c r="G67" s="13">
        <v>5.27</v>
      </c>
      <c r="H67" s="3">
        <v>48883</v>
      </c>
      <c r="I67" s="10">
        <f ca="1">(H67-$I$4)/365</f>
        <v>9.8465753424657532</v>
      </c>
      <c r="J67" s="1" t="s">
        <v>2</v>
      </c>
      <c r="K67" s="1" t="s">
        <v>57</v>
      </c>
    </row>
    <row r="68" spans="2:11" x14ac:dyDescent="0.2">
      <c r="B68" s="1" t="s">
        <v>84</v>
      </c>
      <c r="C68" s="2" t="s">
        <v>78</v>
      </c>
      <c r="D68" s="2" t="s">
        <v>79</v>
      </c>
      <c r="E68" s="1" t="s">
        <v>77</v>
      </c>
      <c r="F68" s="1" t="s">
        <v>3</v>
      </c>
      <c r="G68" s="13">
        <v>4.6143000000000001</v>
      </c>
      <c r="H68" s="3">
        <v>48745</v>
      </c>
      <c r="I68" s="10">
        <f ca="1">(H68-$I$4)/365</f>
        <v>9.4684931506849317</v>
      </c>
      <c r="J68" s="1" t="s">
        <v>2</v>
      </c>
      <c r="K68" s="1" t="s">
        <v>57</v>
      </c>
    </row>
    <row r="69" spans="2:11" x14ac:dyDescent="0.2">
      <c r="B69" s="1" t="s">
        <v>84</v>
      </c>
      <c r="C69" s="2" t="s">
        <v>86</v>
      </c>
      <c r="D69" s="2" t="s">
        <v>87</v>
      </c>
      <c r="E69" s="1" t="s">
        <v>85</v>
      </c>
      <c r="F69" s="1" t="s">
        <v>3</v>
      </c>
      <c r="G69" s="13">
        <v>4.4044999999999996</v>
      </c>
      <c r="H69" s="3">
        <v>48867</v>
      </c>
      <c r="I69" s="10">
        <f ca="1">(H69-$I$4)/365</f>
        <v>9.8027397260273972</v>
      </c>
      <c r="J69" s="1" t="s">
        <v>2</v>
      </c>
      <c r="K69" s="1" t="s">
        <v>57</v>
      </c>
    </row>
    <row r="70" spans="2:11" x14ac:dyDescent="0.2">
      <c r="B70" s="1"/>
      <c r="C70" s="2"/>
      <c r="D70" s="2"/>
      <c r="E70" s="1"/>
      <c r="F70" s="1"/>
      <c r="G70" s="13"/>
      <c r="H70" s="3"/>
      <c r="I70" s="10"/>
      <c r="J70" s="1"/>
      <c r="K70" s="1"/>
    </row>
    <row r="71" spans="2:11" x14ac:dyDescent="0.2">
      <c r="B71" s="1" t="s">
        <v>84</v>
      </c>
      <c r="C71" s="2" t="s">
        <v>166</v>
      </c>
      <c r="D71" s="2"/>
      <c r="E71" s="1" t="s">
        <v>143</v>
      </c>
      <c r="F71" s="1" t="s">
        <v>13</v>
      </c>
      <c r="G71" s="13">
        <v>3.05</v>
      </c>
      <c r="H71" s="3">
        <v>48856</v>
      </c>
      <c r="I71" s="10">
        <f ca="1">(H71-$I$4)/365</f>
        <v>9.7726027397260271</v>
      </c>
      <c r="J71" s="1" t="s">
        <v>2</v>
      </c>
      <c r="K71" s="1" t="s">
        <v>55</v>
      </c>
    </row>
    <row r="72" spans="2:11" x14ac:dyDescent="0.2">
      <c r="B72" s="1" t="s">
        <v>84</v>
      </c>
      <c r="C72" s="2" t="s">
        <v>168</v>
      </c>
      <c r="D72" s="2"/>
      <c r="E72" s="1" t="s">
        <v>167</v>
      </c>
      <c r="F72" s="1" t="s">
        <v>13</v>
      </c>
      <c r="G72" s="13">
        <v>3.68</v>
      </c>
      <c r="H72" s="3">
        <v>48841</v>
      </c>
      <c r="I72" s="10">
        <f ca="1">(H72-$I$4)/365</f>
        <v>9.7315068493150694</v>
      </c>
      <c r="J72" s="1" t="s">
        <v>2</v>
      </c>
      <c r="K72" s="1" t="s">
        <v>137</v>
      </c>
    </row>
    <row r="73" spans="2:11" ht="7.5" customHeight="1" x14ac:dyDescent="0.2">
      <c r="G73" s="25"/>
    </row>
    <row r="74" spans="2:11" x14ac:dyDescent="0.2">
      <c r="B74" s="15"/>
      <c r="C74" s="15"/>
      <c r="D74" s="15"/>
      <c r="E74" s="15"/>
      <c r="F74" s="15"/>
      <c r="G74" s="28"/>
      <c r="H74" s="15"/>
      <c r="I74" s="15"/>
      <c r="J74" s="15"/>
      <c r="K74" s="15"/>
    </row>
    <row r="75" spans="2:11" x14ac:dyDescent="0.2">
      <c r="B75" s="31" t="s">
        <v>97</v>
      </c>
      <c r="C75" s="29" t="s">
        <v>89</v>
      </c>
      <c r="D75" s="29" t="s">
        <v>90</v>
      </c>
      <c r="E75" s="31" t="s">
        <v>88</v>
      </c>
      <c r="F75" s="31" t="s">
        <v>3</v>
      </c>
      <c r="G75" s="32">
        <v>5.3826999999999998</v>
      </c>
      <c r="H75" s="30">
        <v>52550</v>
      </c>
      <c r="I75" s="33">
        <f ca="1">(H75-$I$4)/365</f>
        <v>19.893150684931506</v>
      </c>
      <c r="J75" s="31" t="s">
        <v>2</v>
      </c>
      <c r="K75" s="31" t="s">
        <v>57</v>
      </c>
    </row>
    <row r="76" spans="2:11" x14ac:dyDescent="0.2">
      <c r="B76" s="31" t="s">
        <v>97</v>
      </c>
      <c r="C76" s="29" t="s">
        <v>92</v>
      </c>
      <c r="D76" s="29" t="s">
        <v>93</v>
      </c>
      <c r="E76" s="31" t="s">
        <v>41</v>
      </c>
      <c r="F76" s="31" t="s">
        <v>3</v>
      </c>
      <c r="G76" s="32">
        <v>5.5354999999999999</v>
      </c>
      <c r="H76" s="30">
        <v>52537</v>
      </c>
      <c r="I76" s="33">
        <f ca="1">(H76-$I$4)/365</f>
        <v>19.857534246575341</v>
      </c>
      <c r="J76" s="31" t="s">
        <v>2</v>
      </c>
      <c r="K76" s="31" t="s">
        <v>61</v>
      </c>
    </row>
    <row r="77" spans="2:11" x14ac:dyDescent="0.2">
      <c r="B77" s="31" t="s">
        <v>97</v>
      </c>
      <c r="C77" s="29" t="s">
        <v>96</v>
      </c>
      <c r="D77" s="29" t="s">
        <v>95</v>
      </c>
      <c r="E77" s="31" t="s">
        <v>94</v>
      </c>
      <c r="F77" s="31" t="s">
        <v>3</v>
      </c>
      <c r="G77" s="32">
        <v>5.4429999999999996</v>
      </c>
      <c r="H77" s="30">
        <v>52580</v>
      </c>
      <c r="I77" s="33">
        <f ca="1">(H77-$I$4)/365</f>
        <v>19.975342465753425</v>
      </c>
      <c r="J77" s="31" t="s">
        <v>2</v>
      </c>
      <c r="K77" s="31" t="s">
        <v>51</v>
      </c>
    </row>
    <row r="78" spans="2:11" x14ac:dyDescent="0.2">
      <c r="B78" s="31" t="s">
        <v>97</v>
      </c>
      <c r="C78" s="29" t="s">
        <v>133</v>
      </c>
      <c r="D78" s="29" t="s">
        <v>134</v>
      </c>
      <c r="E78" s="31" t="s">
        <v>40</v>
      </c>
      <c r="F78" s="31" t="s">
        <v>3</v>
      </c>
      <c r="G78" s="32">
        <v>4.8800999999999997</v>
      </c>
      <c r="H78" s="30">
        <v>52444</v>
      </c>
      <c r="I78" s="33">
        <f ca="1">(H78-$I$4)/365</f>
        <v>19.602739726027398</v>
      </c>
      <c r="J78" s="31" t="s">
        <v>2</v>
      </c>
      <c r="K78" s="31" t="s">
        <v>61</v>
      </c>
    </row>
    <row r="79" spans="2:11" x14ac:dyDescent="0.2">
      <c r="B79" s="31" t="s">
        <v>97</v>
      </c>
      <c r="C79" s="29" t="s">
        <v>136</v>
      </c>
      <c r="D79" s="29" t="s">
        <v>135</v>
      </c>
      <c r="E79" s="31" t="s">
        <v>39</v>
      </c>
      <c r="F79" s="31" t="s">
        <v>3</v>
      </c>
      <c r="G79" s="32">
        <v>5.4470000000000001</v>
      </c>
      <c r="H79" s="30">
        <v>52627</v>
      </c>
      <c r="I79" s="33">
        <f ca="1">(H79-$I$4)/365</f>
        <v>20.104109589041094</v>
      </c>
      <c r="J79" s="31" t="s">
        <v>2</v>
      </c>
      <c r="K79" s="31" t="s">
        <v>137</v>
      </c>
    </row>
    <row r="80" spans="2:11" x14ac:dyDescent="0.2">
      <c r="B80" s="1"/>
      <c r="C80" s="2"/>
      <c r="D80" s="2"/>
      <c r="E80" s="1"/>
      <c r="F80" s="1"/>
      <c r="G80" s="2"/>
      <c r="H80" s="3"/>
      <c r="I80" s="10"/>
      <c r="J80" s="1"/>
      <c r="K80" s="1"/>
    </row>
    <row r="81" spans="2:11" x14ac:dyDescent="0.2">
      <c r="B81" s="1"/>
      <c r="C81" s="2"/>
      <c r="D81" s="2"/>
      <c r="E81" s="1"/>
      <c r="F81" s="1"/>
      <c r="G81" s="2"/>
      <c r="H81" s="3"/>
      <c r="I81" s="10"/>
      <c r="J81" s="1"/>
      <c r="K81" s="1"/>
    </row>
    <row r="82" spans="2:11" x14ac:dyDescent="0.2">
      <c r="B82" s="1"/>
      <c r="C82" s="2"/>
      <c r="D82" s="2"/>
      <c r="E82" s="1"/>
      <c r="F82" s="1"/>
      <c r="G82" s="2"/>
      <c r="H82" s="3"/>
      <c r="I82" s="10"/>
      <c r="J82" s="1"/>
      <c r="K82" s="1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ETF в IB</vt:lpstr>
      <vt:lpstr>Облигации в IB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 Всеволод Евгеньевич</dc:creator>
  <cp:lastModifiedBy>lv</cp:lastModifiedBy>
  <dcterms:created xsi:type="dcterms:W3CDTF">2023-11-16T16:37:29Z</dcterms:created>
  <dcterms:modified xsi:type="dcterms:W3CDTF">2023-12-29T13:04:51Z</dcterms:modified>
</cp:coreProperties>
</file>